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030" windowHeight="7620"/>
  </bookViews>
  <sheets>
    <sheet name="Sheet1" sheetId="1" r:id="rId1"/>
  </sheets>
  <definedNames>
    <definedName name="solver_adj" localSheetId="0" hidden="1">Sheet1!$G$3:$J$31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Sheet1!$G$32</definedName>
    <definedName name="solver_lhs10" localSheetId="0" hidden="1">Sheet1!$L$3:$L$31</definedName>
    <definedName name="solver_lhs11" localSheetId="0" hidden="1">Sheet1!$K$3:$K$31</definedName>
    <definedName name="solver_lhs12" localSheetId="0" hidden="1">Sheet1!$J$3:$J$31</definedName>
    <definedName name="solver_lhs2" localSheetId="0" hidden="1">Sheet1!$H$32</definedName>
    <definedName name="solver_lhs3" localSheetId="0" hidden="1">Sheet1!$I$32</definedName>
    <definedName name="solver_lhs4" localSheetId="0" hidden="1">Sheet1!$J$32</definedName>
    <definedName name="solver_lhs5" localSheetId="0" hidden="1">Sheet1!$G$3:$J$31</definedName>
    <definedName name="solver_lhs6" localSheetId="0" hidden="1">Sheet1!$J$3:$J$31</definedName>
    <definedName name="solver_lhs7" localSheetId="0" hidden="1">Sheet1!$I$3:$I$31</definedName>
    <definedName name="solver_lhs8" localSheetId="0" hidden="1">Sheet1!$H$3:$H$31</definedName>
    <definedName name="solver_lhs9" localSheetId="0" hidden="1">Sheet1!$G$3:$G$31</definedName>
    <definedName name="solver_lin" localSheetId="0" hidden="1">2</definedName>
    <definedName name="solver_neg" localSheetId="0" hidden="1">2</definedName>
    <definedName name="solver_num" localSheetId="0" hidden="1">11</definedName>
    <definedName name="solver_nwt" localSheetId="0" hidden="1">1</definedName>
    <definedName name="solver_opt" localSheetId="0" hidden="1">Sheet1!$L$32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Sheet1!$G$33</definedName>
    <definedName name="solver_rhs10" localSheetId="0" hidden="1">Sheet1!$F$3:$F$31</definedName>
    <definedName name="solver_rhs11" localSheetId="0" hidden="1">2</definedName>
    <definedName name="solver_rhs12" localSheetId="0" hidden="1">Sheet1!$J$2</definedName>
    <definedName name="solver_rhs2" localSheetId="0" hidden="1">Sheet1!$H$33</definedName>
    <definedName name="solver_rhs3" localSheetId="0" hidden="1">Sheet1!$I$33</definedName>
    <definedName name="solver_rhs4" localSheetId="0" hidden="1">Sheet1!$J$33</definedName>
    <definedName name="solver_rhs5" localSheetId="0" hidden="1">0</definedName>
    <definedName name="solver_rhs6" localSheetId="0" hidden="1">Sheet1!$J$2</definedName>
    <definedName name="solver_rhs7" localSheetId="0" hidden="1">Sheet1!$I$2</definedName>
    <definedName name="solver_rhs8" localSheetId="0" hidden="1">Sheet1!$H$2</definedName>
    <definedName name="solver_rhs9" localSheetId="0" hidden="1">Sheet1!$G$2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1289</definedName>
  </definedNames>
  <calcPr calcId="124519"/>
</workbook>
</file>

<file path=xl/calcChain.xml><?xml version="1.0" encoding="utf-8"?>
<calcChain xmlns="http://schemas.openxmlformats.org/spreadsheetml/2006/main">
  <c r="P32" i="1"/>
  <c r="Q32"/>
  <c r="R32"/>
  <c r="O32"/>
  <c r="G12"/>
  <c r="J31"/>
  <c r="I31"/>
  <c r="H31"/>
  <c r="L31" s="1"/>
  <c r="M31" s="1"/>
  <c r="G31"/>
  <c r="J30"/>
  <c r="I30"/>
  <c r="H30"/>
  <c r="K30" s="1"/>
  <c r="G30"/>
  <c r="J29"/>
  <c r="I29"/>
  <c r="H29"/>
  <c r="L29" s="1"/>
  <c r="M29" s="1"/>
  <c r="G29"/>
  <c r="J28"/>
  <c r="I28"/>
  <c r="H28"/>
  <c r="K28" s="1"/>
  <c r="G28"/>
  <c r="J27"/>
  <c r="I27"/>
  <c r="H27"/>
  <c r="L27" s="1"/>
  <c r="M27" s="1"/>
  <c r="G27"/>
  <c r="J26"/>
  <c r="I26"/>
  <c r="H26"/>
  <c r="K26" s="1"/>
  <c r="G26"/>
  <c r="J25"/>
  <c r="I25"/>
  <c r="H25"/>
  <c r="L25" s="1"/>
  <c r="M25" s="1"/>
  <c r="G25"/>
  <c r="J24"/>
  <c r="I24"/>
  <c r="H24"/>
  <c r="K24" s="1"/>
  <c r="G24"/>
  <c r="J23"/>
  <c r="I23"/>
  <c r="H23"/>
  <c r="L23" s="1"/>
  <c r="M23" s="1"/>
  <c r="G23"/>
  <c r="J22"/>
  <c r="I22"/>
  <c r="H22"/>
  <c r="K22" s="1"/>
  <c r="G22"/>
  <c r="J21"/>
  <c r="I21"/>
  <c r="H21"/>
  <c r="G21"/>
  <c r="J20"/>
  <c r="I20"/>
  <c r="H20"/>
  <c r="K20" s="1"/>
  <c r="G20"/>
  <c r="J19"/>
  <c r="I19"/>
  <c r="H19"/>
  <c r="L19" s="1"/>
  <c r="M19" s="1"/>
  <c r="G19"/>
  <c r="J18"/>
  <c r="I18"/>
  <c r="H18"/>
  <c r="K18" s="1"/>
  <c r="G18"/>
  <c r="J17"/>
  <c r="I17"/>
  <c r="H17"/>
  <c r="G17"/>
  <c r="J16"/>
  <c r="I16"/>
  <c r="H16"/>
  <c r="K16" s="1"/>
  <c r="G16"/>
  <c r="J15"/>
  <c r="I15"/>
  <c r="H15"/>
  <c r="L15" s="1"/>
  <c r="M15" s="1"/>
  <c r="G15"/>
  <c r="J14"/>
  <c r="I14"/>
  <c r="H14"/>
  <c r="K14" s="1"/>
  <c r="G14"/>
  <c r="J13"/>
  <c r="I13"/>
  <c r="H13"/>
  <c r="G13"/>
  <c r="J12"/>
  <c r="I12"/>
  <c r="H12"/>
  <c r="K12" s="1"/>
  <c r="J11"/>
  <c r="K11" s="1"/>
  <c r="I11"/>
  <c r="H11"/>
  <c r="L11" s="1"/>
  <c r="M11" s="1"/>
  <c r="G11"/>
  <c r="J10"/>
  <c r="I10"/>
  <c r="H10"/>
  <c r="K10" s="1"/>
  <c r="G10"/>
  <c r="J9"/>
  <c r="I9"/>
  <c r="H9"/>
  <c r="L9" s="1"/>
  <c r="M9" s="1"/>
  <c r="G9"/>
  <c r="J8"/>
  <c r="I8"/>
  <c r="H8"/>
  <c r="K8" s="1"/>
  <c r="G8"/>
  <c r="J7"/>
  <c r="I7"/>
  <c r="H7"/>
  <c r="L7" s="1"/>
  <c r="M7" s="1"/>
  <c r="G7"/>
  <c r="J6"/>
  <c r="I6"/>
  <c r="H6"/>
  <c r="K6" s="1"/>
  <c r="G6"/>
  <c r="J5"/>
  <c r="I5"/>
  <c r="H5"/>
  <c r="L5" s="1"/>
  <c r="M5" s="1"/>
  <c r="G5"/>
  <c r="J4"/>
  <c r="I4"/>
  <c r="H4"/>
  <c r="K4" s="1"/>
  <c r="G4"/>
  <c r="H3"/>
  <c r="K3" s="1"/>
  <c r="I3"/>
  <c r="J3"/>
  <c r="G3"/>
  <c r="L3"/>
  <c r="M3" s="1"/>
  <c r="K5"/>
  <c r="K7"/>
  <c r="K9"/>
  <c r="K13"/>
  <c r="K15"/>
  <c r="K17"/>
  <c r="K19"/>
  <c r="K21"/>
  <c r="K23"/>
  <c r="K25"/>
  <c r="K27"/>
  <c r="K29"/>
  <c r="K31"/>
  <c r="G32"/>
  <c r="G34" s="1"/>
  <c r="G33"/>
  <c r="H33"/>
  <c r="I32"/>
  <c r="I33"/>
  <c r="J33"/>
  <c r="L4"/>
  <c r="M4" s="1"/>
  <c r="L6"/>
  <c r="M6" s="1"/>
  <c r="L8"/>
  <c r="M8" s="1"/>
  <c r="L10"/>
  <c r="M10" s="1"/>
  <c r="L12"/>
  <c r="M12" s="1"/>
  <c r="L14"/>
  <c r="M14" s="1"/>
  <c r="L16"/>
  <c r="M16" s="1"/>
  <c r="L18"/>
  <c r="M18" s="1"/>
  <c r="L20"/>
  <c r="M20" s="1"/>
  <c r="L22"/>
  <c r="M22" s="1"/>
  <c r="L24"/>
  <c r="M24" s="1"/>
  <c r="L26"/>
  <c r="M26" s="1"/>
  <c r="L28"/>
  <c r="M28" s="1"/>
  <c r="L30"/>
  <c r="M30" s="1"/>
  <c r="C4"/>
  <c r="C3"/>
  <c r="C7" s="1"/>
  <c r="C5"/>
  <c r="C6"/>
  <c r="B7"/>
  <c r="F32"/>
  <c r="L17" l="1"/>
  <c r="M17" s="1"/>
  <c r="L13"/>
  <c r="M13" s="1"/>
  <c r="L21"/>
  <c r="M21" s="1"/>
  <c r="J32"/>
  <c r="J34" s="1"/>
  <c r="H32"/>
  <c r="H34" s="1"/>
  <c r="K32"/>
  <c r="I34"/>
  <c r="L32" l="1"/>
  <c r="G35"/>
</calcChain>
</file>

<file path=xl/sharedStrings.xml><?xml version="1.0" encoding="utf-8"?>
<sst xmlns="http://schemas.openxmlformats.org/spreadsheetml/2006/main" count="16" uniqueCount="16">
  <si>
    <t>board length</t>
  </si>
  <si>
    <t>quantity</t>
  </si>
  <si>
    <t>total length</t>
  </si>
  <si>
    <t>Totals</t>
  </si>
  <si>
    <t>Num Boards -&gt;</t>
  </si>
  <si>
    <t>Board Len-&gt;</t>
  </si>
  <si>
    <t>Wall Lengths</t>
  </si>
  <si>
    <t>Total Wall Length -&gt;</t>
  </si>
  <si>
    <t>Total Board Length -&gt;</t>
  </si>
  <si>
    <t>LeftOver Scrap -&gt;</t>
  </si>
  <si>
    <t>Total Scrap -&gt;</t>
  </si>
  <si>
    <t># Boards to Cut</t>
  </si>
  <si>
    <t>Total Length</t>
  </si>
  <si>
    <t>Target - Proposed Length</t>
  </si>
  <si>
    <t>Percent of each board to cut</t>
  </si>
  <si>
    <t>count boards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</si>
</sst>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color theme="1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0" borderId="0" xfId="0" applyFill="1"/>
    <xf numFmtId="164" fontId="0" fillId="2" borderId="3" xfId="0" applyNumberFormat="1" applyFill="1" applyBorder="1" applyAlignment="1">
      <alignment horizontal="center"/>
    </xf>
    <xf numFmtId="164" fontId="0" fillId="9" borderId="2" xfId="0" applyNumberFormat="1" applyFill="1" applyBorder="1"/>
    <xf numFmtId="0" fontId="0" fillId="2" borderId="3" xfId="0" applyFill="1" applyBorder="1" applyAlignment="1">
      <alignment horizontal="right"/>
    </xf>
    <xf numFmtId="0" fontId="0" fillId="9" borderId="4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2" fontId="0" fillId="0" borderId="1" xfId="0" applyNumberFormat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13" borderId="1" xfId="0" applyNumberForma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D1" workbookViewId="0">
      <selection activeCell="O12" sqref="O12"/>
    </sheetView>
  </sheetViews>
  <sheetFormatPr defaultRowHeight="12.75"/>
  <cols>
    <col min="1" max="1" width="11.140625" bestFit="1" customWidth="1"/>
    <col min="2" max="2" width="7.5703125" bestFit="1" customWidth="1"/>
    <col min="3" max="3" width="10.140625" bestFit="1" customWidth="1"/>
    <col min="6" max="6" width="18.85546875" style="1" customWidth="1"/>
    <col min="11" max="11" width="14.140625" bestFit="1" customWidth="1"/>
    <col min="12" max="12" width="11.140625" bestFit="1" customWidth="1"/>
    <col min="13" max="13" width="22.28515625" style="1" bestFit="1" customWidth="1"/>
    <col min="14" max="14" width="9.140625" style="1"/>
  </cols>
  <sheetData>
    <row r="1" spans="1:18">
      <c r="F1" s="3" t="s">
        <v>4</v>
      </c>
      <c r="G1" s="4">
        <v>2</v>
      </c>
      <c r="H1" s="4">
        <v>2</v>
      </c>
      <c r="I1" s="4">
        <v>10</v>
      </c>
      <c r="J1" s="4">
        <v>2</v>
      </c>
      <c r="K1" s="5"/>
      <c r="L1" s="3"/>
      <c r="O1" s="16" t="s">
        <v>14</v>
      </c>
      <c r="P1" s="16"/>
      <c r="Q1" s="16"/>
      <c r="R1" s="16"/>
    </row>
    <row r="2" spans="1:18">
      <c r="A2" s="1" t="s">
        <v>0</v>
      </c>
      <c r="B2" s="1" t="s">
        <v>1</v>
      </c>
      <c r="C2" s="1" t="s">
        <v>2</v>
      </c>
      <c r="F2" s="3" t="s">
        <v>5</v>
      </c>
      <c r="G2" s="4">
        <v>72</v>
      </c>
      <c r="H2" s="4">
        <v>84</v>
      </c>
      <c r="I2" s="4">
        <v>96</v>
      </c>
      <c r="J2" s="4">
        <v>120</v>
      </c>
      <c r="K2" s="5" t="s">
        <v>11</v>
      </c>
      <c r="L2" s="3" t="s">
        <v>12</v>
      </c>
      <c r="M2" s="3" t="s">
        <v>13</v>
      </c>
      <c r="O2" s="4">
        <v>72</v>
      </c>
      <c r="P2" s="4">
        <v>84</v>
      </c>
      <c r="Q2" s="4">
        <v>96</v>
      </c>
      <c r="R2" s="4">
        <v>120</v>
      </c>
    </row>
    <row r="3" spans="1:18">
      <c r="A3" s="1">
        <v>120</v>
      </c>
      <c r="B3" s="1">
        <v>2</v>
      </c>
      <c r="C3" s="1">
        <f>A3*B3</f>
        <v>240</v>
      </c>
      <c r="E3" s="7" t="s">
        <v>6</v>
      </c>
      <c r="F3" s="3">
        <v>165</v>
      </c>
      <c r="G3" s="6">
        <f>O3*O$2</f>
        <v>0</v>
      </c>
      <c r="H3" s="6">
        <f t="shared" ref="H3:J3" si="0">P3*P$2</f>
        <v>168</v>
      </c>
      <c r="I3" s="6">
        <f t="shared" si="0"/>
        <v>0</v>
      </c>
      <c r="J3" s="6">
        <f t="shared" si="0"/>
        <v>0</v>
      </c>
      <c r="K3" s="3">
        <f>COUNTIF($G3:$J3,"&gt;0")</f>
        <v>1</v>
      </c>
      <c r="L3" s="6">
        <f>SUM(G3:J3)</f>
        <v>168</v>
      </c>
      <c r="M3" s="3">
        <f>F3-L3</f>
        <v>-3</v>
      </c>
      <c r="O3" s="17">
        <v>0</v>
      </c>
      <c r="P3" s="18">
        <v>2</v>
      </c>
      <c r="Q3" s="17">
        <v>0</v>
      </c>
      <c r="R3" s="17">
        <v>0</v>
      </c>
    </row>
    <row r="4" spans="1:18">
      <c r="A4" s="1">
        <v>96</v>
      </c>
      <c r="B4" s="1">
        <v>10</v>
      </c>
      <c r="C4" s="1">
        <f>A4*B4</f>
        <v>960</v>
      </c>
      <c r="E4" s="7"/>
      <c r="F4" s="3">
        <v>149</v>
      </c>
      <c r="G4" s="6">
        <f t="shared" ref="G4:G31" si="1">O4*O$2</f>
        <v>0</v>
      </c>
      <c r="H4" s="6">
        <f t="shared" ref="H4:H31" si="2">P4*P$2</f>
        <v>0</v>
      </c>
      <c r="I4" s="6">
        <f t="shared" ref="I4:I31" si="3">Q4*Q$2</f>
        <v>149</v>
      </c>
      <c r="J4" s="6">
        <f t="shared" ref="J4:J31" si="4">R4*R$2</f>
        <v>0</v>
      </c>
      <c r="K4" s="3">
        <f t="shared" ref="K4:K31" si="5">COUNTIF($G4:$J4,"&gt;0")</f>
        <v>1</v>
      </c>
      <c r="L4" s="3">
        <f t="shared" ref="L4:L31" si="6">SUM(G4:J4)</f>
        <v>149</v>
      </c>
      <c r="M4" s="3">
        <f t="shared" ref="M4:M31" si="7">F4-L4</f>
        <v>0</v>
      </c>
      <c r="O4" s="17">
        <v>0</v>
      </c>
      <c r="P4" s="17">
        <v>0</v>
      </c>
      <c r="Q4" s="19">
        <v>1.5520833333333333</v>
      </c>
      <c r="R4" s="17">
        <v>0</v>
      </c>
    </row>
    <row r="5" spans="1:18">
      <c r="A5" s="1">
        <v>84</v>
      </c>
      <c r="B5" s="1">
        <v>2</v>
      </c>
      <c r="C5" s="1">
        <f>A5*B5</f>
        <v>168</v>
      </c>
      <c r="E5" s="7"/>
      <c r="F5" s="3">
        <v>98</v>
      </c>
      <c r="G5" s="6">
        <f t="shared" si="1"/>
        <v>0</v>
      </c>
      <c r="H5" s="6">
        <f t="shared" si="2"/>
        <v>0</v>
      </c>
      <c r="I5" s="6">
        <f t="shared" si="3"/>
        <v>0</v>
      </c>
      <c r="J5" s="6">
        <f t="shared" si="4"/>
        <v>98</v>
      </c>
      <c r="K5" s="3">
        <f t="shared" si="5"/>
        <v>1</v>
      </c>
      <c r="L5" s="3">
        <f t="shared" si="6"/>
        <v>98</v>
      </c>
      <c r="M5" s="3">
        <f t="shared" si="7"/>
        <v>0</v>
      </c>
      <c r="O5" s="17">
        <v>0</v>
      </c>
      <c r="P5" s="17">
        <v>0</v>
      </c>
      <c r="Q5" s="17">
        <v>0</v>
      </c>
      <c r="R5" s="19">
        <v>0.81666666666666665</v>
      </c>
    </row>
    <row r="6" spans="1:18">
      <c r="A6" s="1">
        <v>72</v>
      </c>
      <c r="B6" s="1">
        <v>2</v>
      </c>
      <c r="C6" s="1">
        <f>A6*B6</f>
        <v>144</v>
      </c>
      <c r="E6" s="7"/>
      <c r="F6" s="3">
        <v>94</v>
      </c>
      <c r="G6" s="6">
        <f t="shared" si="1"/>
        <v>0</v>
      </c>
      <c r="H6" s="6">
        <f t="shared" si="2"/>
        <v>0</v>
      </c>
      <c r="I6" s="6">
        <f t="shared" si="3"/>
        <v>0</v>
      </c>
      <c r="J6" s="6">
        <f t="shared" si="4"/>
        <v>94</v>
      </c>
      <c r="K6" s="3">
        <f t="shared" si="5"/>
        <v>1</v>
      </c>
      <c r="L6" s="3">
        <f t="shared" si="6"/>
        <v>94</v>
      </c>
      <c r="M6" s="3">
        <f t="shared" si="7"/>
        <v>0</v>
      </c>
      <c r="O6" s="17">
        <v>0</v>
      </c>
      <c r="P6" s="17">
        <v>0</v>
      </c>
      <c r="Q6" s="17">
        <v>0</v>
      </c>
      <c r="R6" s="26">
        <v>0.78333333333333333</v>
      </c>
    </row>
    <row r="7" spans="1:18">
      <c r="A7" s="1" t="s">
        <v>3</v>
      </c>
      <c r="B7" s="1">
        <f>SUM(B3:B6)</f>
        <v>16</v>
      </c>
      <c r="C7" s="1">
        <f>SUM(C3:C6)</f>
        <v>1512</v>
      </c>
      <c r="E7" s="7"/>
      <c r="F7" s="3">
        <v>92</v>
      </c>
      <c r="G7" s="6">
        <f t="shared" si="1"/>
        <v>0</v>
      </c>
      <c r="H7" s="6">
        <f t="shared" si="2"/>
        <v>0</v>
      </c>
      <c r="I7" s="6">
        <f t="shared" si="3"/>
        <v>96</v>
      </c>
      <c r="J7" s="6">
        <f t="shared" si="4"/>
        <v>0</v>
      </c>
      <c r="K7" s="3">
        <f t="shared" si="5"/>
        <v>1</v>
      </c>
      <c r="L7" s="3">
        <f t="shared" si="6"/>
        <v>96</v>
      </c>
      <c r="M7" s="3">
        <f t="shared" si="7"/>
        <v>-4</v>
      </c>
      <c r="O7" s="17">
        <v>0</v>
      </c>
      <c r="P7" s="17">
        <v>0</v>
      </c>
      <c r="Q7" s="21">
        <v>1</v>
      </c>
      <c r="R7" s="17">
        <v>0</v>
      </c>
    </row>
    <row r="8" spans="1:18">
      <c r="E8" s="7"/>
      <c r="F8" s="3">
        <v>84</v>
      </c>
      <c r="G8" s="6">
        <f t="shared" si="1"/>
        <v>0</v>
      </c>
      <c r="H8" s="6">
        <f t="shared" si="2"/>
        <v>0</v>
      </c>
      <c r="I8" s="6">
        <f t="shared" si="3"/>
        <v>86.4</v>
      </c>
      <c r="J8" s="6">
        <f t="shared" si="4"/>
        <v>0</v>
      </c>
      <c r="K8" s="3">
        <f t="shared" si="5"/>
        <v>1</v>
      </c>
      <c r="L8" s="3">
        <f t="shared" si="6"/>
        <v>86.4</v>
      </c>
      <c r="M8" s="3">
        <f t="shared" si="7"/>
        <v>-2.4000000000000057</v>
      </c>
      <c r="O8" s="17">
        <v>0</v>
      </c>
      <c r="P8" s="17">
        <v>0</v>
      </c>
      <c r="Q8" s="18">
        <v>0.9</v>
      </c>
      <c r="R8" s="17">
        <v>0</v>
      </c>
    </row>
    <row r="9" spans="1:18">
      <c r="E9" s="7"/>
      <c r="F9" s="3">
        <v>79</v>
      </c>
      <c r="G9" s="6">
        <f t="shared" si="1"/>
        <v>0</v>
      </c>
      <c r="H9" s="6">
        <f t="shared" si="2"/>
        <v>0</v>
      </c>
      <c r="I9" s="6">
        <f t="shared" si="3"/>
        <v>79.679999999999993</v>
      </c>
      <c r="J9" s="6">
        <f t="shared" si="4"/>
        <v>0</v>
      </c>
      <c r="K9" s="3">
        <f t="shared" si="5"/>
        <v>1</v>
      </c>
      <c r="L9" s="3">
        <f t="shared" si="6"/>
        <v>79.679999999999993</v>
      </c>
      <c r="M9" s="3">
        <f t="shared" si="7"/>
        <v>-0.67999999999999261</v>
      </c>
      <c r="O9" s="17">
        <v>0</v>
      </c>
      <c r="P9" s="17">
        <v>0</v>
      </c>
      <c r="Q9" s="23">
        <v>0.83</v>
      </c>
      <c r="R9" s="17">
        <v>0</v>
      </c>
    </row>
    <row r="10" spans="1:18">
      <c r="E10" s="7"/>
      <c r="F10" s="3">
        <v>54</v>
      </c>
      <c r="G10" s="6">
        <f t="shared" si="1"/>
        <v>54</v>
      </c>
      <c r="H10" s="6">
        <f t="shared" si="2"/>
        <v>0</v>
      </c>
      <c r="I10" s="6">
        <f t="shared" si="3"/>
        <v>0</v>
      </c>
      <c r="J10" s="6">
        <f t="shared" si="4"/>
        <v>0</v>
      </c>
      <c r="K10" s="3">
        <f t="shared" si="5"/>
        <v>1</v>
      </c>
      <c r="L10" s="3">
        <f t="shared" si="6"/>
        <v>54</v>
      </c>
      <c r="M10" s="3">
        <f t="shared" si="7"/>
        <v>0</v>
      </c>
      <c r="O10" s="19">
        <v>0.75</v>
      </c>
      <c r="P10" s="17">
        <v>0</v>
      </c>
      <c r="Q10" s="17">
        <v>0</v>
      </c>
      <c r="R10" s="17">
        <v>0</v>
      </c>
    </row>
    <row r="11" spans="1:18">
      <c r="E11" s="7"/>
      <c r="F11" s="3">
        <v>51</v>
      </c>
      <c r="G11" s="6">
        <f t="shared" si="1"/>
        <v>54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3">
        <f t="shared" si="5"/>
        <v>1</v>
      </c>
      <c r="L11" s="3">
        <f t="shared" si="6"/>
        <v>54</v>
      </c>
      <c r="M11" s="3">
        <f t="shared" si="7"/>
        <v>-3</v>
      </c>
      <c r="O11" s="20">
        <v>0.75</v>
      </c>
      <c r="P11" s="17">
        <v>0</v>
      </c>
      <c r="Q11" s="17">
        <v>0</v>
      </c>
      <c r="R11" s="17">
        <v>0</v>
      </c>
    </row>
    <row r="12" spans="1:18">
      <c r="E12" s="7"/>
      <c r="F12" s="3">
        <v>44</v>
      </c>
      <c r="G12" s="6">
        <f>O12*O$2</f>
        <v>0</v>
      </c>
      <c r="H12" s="6">
        <f t="shared" si="2"/>
        <v>0</v>
      </c>
      <c r="I12" s="6">
        <f t="shared" si="3"/>
        <v>44.160000000000004</v>
      </c>
      <c r="J12" s="6">
        <f t="shared" si="4"/>
        <v>0</v>
      </c>
      <c r="K12" s="3">
        <f t="shared" si="5"/>
        <v>1</v>
      </c>
      <c r="L12" s="3">
        <f t="shared" si="6"/>
        <v>44.160000000000004</v>
      </c>
      <c r="M12" s="3">
        <f t="shared" si="7"/>
        <v>-0.16000000000000369</v>
      </c>
      <c r="O12" s="17">
        <v>0</v>
      </c>
      <c r="P12" s="17">
        <v>0</v>
      </c>
      <c r="Q12" s="22">
        <v>0.46</v>
      </c>
      <c r="R12" s="17">
        <v>0</v>
      </c>
    </row>
    <row r="13" spans="1:18">
      <c r="E13" s="7"/>
      <c r="F13" s="3">
        <v>40</v>
      </c>
      <c r="G13" s="6">
        <f t="shared" si="1"/>
        <v>0</v>
      </c>
      <c r="H13" s="6">
        <f t="shared" si="2"/>
        <v>0</v>
      </c>
      <c r="I13" s="6">
        <f t="shared" si="3"/>
        <v>43.2</v>
      </c>
      <c r="J13" s="6">
        <f t="shared" si="4"/>
        <v>0</v>
      </c>
      <c r="K13" s="3">
        <f t="shared" si="5"/>
        <v>1</v>
      </c>
      <c r="L13" s="3">
        <f t="shared" si="6"/>
        <v>43.2</v>
      </c>
      <c r="M13" s="3">
        <f t="shared" si="7"/>
        <v>-3.2000000000000028</v>
      </c>
      <c r="O13" s="17">
        <v>0</v>
      </c>
      <c r="P13" s="17">
        <v>0</v>
      </c>
      <c r="Q13" s="19">
        <v>0.45</v>
      </c>
      <c r="R13" s="17">
        <v>0</v>
      </c>
    </row>
    <row r="14" spans="1:18">
      <c r="E14" s="7"/>
      <c r="F14" s="3">
        <v>37</v>
      </c>
      <c r="G14" s="6">
        <f t="shared" si="1"/>
        <v>0</v>
      </c>
      <c r="H14" s="6">
        <f t="shared" si="2"/>
        <v>0</v>
      </c>
      <c r="I14" s="6">
        <f t="shared" si="3"/>
        <v>38.400000000000006</v>
      </c>
      <c r="J14" s="6">
        <f t="shared" si="4"/>
        <v>0</v>
      </c>
      <c r="K14" s="3">
        <f t="shared" si="5"/>
        <v>1</v>
      </c>
      <c r="L14" s="3">
        <f t="shared" si="6"/>
        <v>38.400000000000006</v>
      </c>
      <c r="M14" s="3">
        <f t="shared" si="7"/>
        <v>-1.4000000000000057</v>
      </c>
      <c r="O14" s="17">
        <v>0</v>
      </c>
      <c r="P14" s="17">
        <v>0</v>
      </c>
      <c r="Q14" s="26">
        <v>0.4</v>
      </c>
      <c r="R14" s="17">
        <v>0</v>
      </c>
    </row>
    <row r="15" spans="1:18">
      <c r="E15" s="7"/>
      <c r="F15" s="3">
        <v>36</v>
      </c>
      <c r="G15" s="6">
        <f t="shared" si="1"/>
        <v>36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3">
        <f t="shared" si="5"/>
        <v>1</v>
      </c>
      <c r="L15" s="3">
        <f t="shared" si="6"/>
        <v>36</v>
      </c>
      <c r="M15" s="3">
        <f t="shared" si="7"/>
        <v>0</v>
      </c>
      <c r="O15" s="18">
        <v>0.5</v>
      </c>
      <c r="P15" s="17">
        <v>0</v>
      </c>
      <c r="Q15" s="17">
        <v>0</v>
      </c>
      <c r="R15" s="17">
        <v>0</v>
      </c>
    </row>
    <row r="16" spans="1:18">
      <c r="E16" s="7"/>
      <c r="F16" s="3">
        <v>36</v>
      </c>
      <c r="G16" s="6">
        <f t="shared" si="1"/>
        <v>0</v>
      </c>
      <c r="H16" s="6">
        <f t="shared" si="2"/>
        <v>0</v>
      </c>
      <c r="I16" s="6">
        <f t="shared" si="3"/>
        <v>37.44</v>
      </c>
      <c r="J16" s="6">
        <f t="shared" si="4"/>
        <v>0</v>
      </c>
      <c r="K16" s="3">
        <f t="shared" si="5"/>
        <v>1</v>
      </c>
      <c r="L16" s="3">
        <f t="shared" si="6"/>
        <v>37.44</v>
      </c>
      <c r="M16" s="3">
        <f t="shared" si="7"/>
        <v>-1.4399999999999977</v>
      </c>
      <c r="O16" s="17">
        <v>0</v>
      </c>
      <c r="P16" s="17">
        <v>0</v>
      </c>
      <c r="Q16" s="24">
        <v>0.39</v>
      </c>
      <c r="R16" s="17">
        <v>0</v>
      </c>
    </row>
    <row r="17" spans="5:18">
      <c r="E17" s="7"/>
      <c r="F17" s="3">
        <v>29</v>
      </c>
      <c r="G17" s="6">
        <f t="shared" si="1"/>
        <v>0</v>
      </c>
      <c r="H17" s="6">
        <f t="shared" si="2"/>
        <v>0</v>
      </c>
      <c r="I17" s="6">
        <f t="shared" si="3"/>
        <v>29.759999999999998</v>
      </c>
      <c r="J17" s="6">
        <f t="shared" si="4"/>
        <v>0</v>
      </c>
      <c r="K17" s="3">
        <f t="shared" si="5"/>
        <v>1</v>
      </c>
      <c r="L17" s="3">
        <f t="shared" si="6"/>
        <v>29.759999999999998</v>
      </c>
      <c r="M17" s="3">
        <f t="shared" si="7"/>
        <v>-0.75999999999999801</v>
      </c>
      <c r="O17" s="17">
        <v>0</v>
      </c>
      <c r="P17" s="17">
        <v>0</v>
      </c>
      <c r="Q17" s="24">
        <v>0.31</v>
      </c>
      <c r="R17" s="17">
        <v>0</v>
      </c>
    </row>
    <row r="18" spans="5:18">
      <c r="E18" s="7"/>
      <c r="F18" s="3">
        <v>28</v>
      </c>
      <c r="G18" s="6">
        <f t="shared" si="1"/>
        <v>0</v>
      </c>
      <c r="H18" s="6">
        <f t="shared" si="2"/>
        <v>0</v>
      </c>
      <c r="I18" s="6">
        <f t="shared" si="3"/>
        <v>28.799999999999997</v>
      </c>
      <c r="J18" s="6">
        <f t="shared" si="4"/>
        <v>0</v>
      </c>
      <c r="K18" s="3">
        <f t="shared" si="5"/>
        <v>1</v>
      </c>
      <c r="L18" s="3">
        <f t="shared" si="6"/>
        <v>28.799999999999997</v>
      </c>
      <c r="M18" s="3">
        <f t="shared" si="7"/>
        <v>-0.79999999999999716</v>
      </c>
      <c r="O18" s="17">
        <v>0</v>
      </c>
      <c r="P18" s="17">
        <v>0</v>
      </c>
      <c r="Q18" s="24">
        <v>0.3</v>
      </c>
      <c r="R18" s="17">
        <v>0</v>
      </c>
    </row>
    <row r="19" spans="5:18">
      <c r="E19" s="7"/>
      <c r="F19" s="3">
        <v>26</v>
      </c>
      <c r="G19" s="6">
        <f t="shared" si="1"/>
        <v>0</v>
      </c>
      <c r="H19" s="6">
        <f t="shared" si="2"/>
        <v>0</v>
      </c>
      <c r="I19" s="6">
        <f t="shared" si="3"/>
        <v>28.799999999999997</v>
      </c>
      <c r="J19" s="6">
        <f t="shared" si="4"/>
        <v>0</v>
      </c>
      <c r="K19" s="3">
        <f t="shared" si="5"/>
        <v>1</v>
      </c>
      <c r="L19" s="3">
        <f t="shared" si="6"/>
        <v>28.799999999999997</v>
      </c>
      <c r="M19" s="3">
        <f t="shared" si="7"/>
        <v>-2.7999999999999972</v>
      </c>
      <c r="O19" s="17">
        <v>0</v>
      </c>
      <c r="P19" s="17">
        <v>0</v>
      </c>
      <c r="Q19" s="26">
        <v>0.3</v>
      </c>
      <c r="R19" s="17">
        <v>0</v>
      </c>
    </row>
    <row r="20" spans="5:18">
      <c r="E20" s="7"/>
      <c r="F20" s="3">
        <v>26</v>
      </c>
      <c r="G20" s="6">
        <f t="shared" si="1"/>
        <v>0</v>
      </c>
      <c r="H20" s="6">
        <f t="shared" si="2"/>
        <v>0</v>
      </c>
      <c r="I20" s="6">
        <f t="shared" si="3"/>
        <v>28.799999999999997</v>
      </c>
      <c r="J20" s="6">
        <f t="shared" si="4"/>
        <v>0</v>
      </c>
      <c r="K20" s="3">
        <f t="shared" si="5"/>
        <v>1</v>
      </c>
      <c r="L20" s="3">
        <f t="shared" si="6"/>
        <v>28.799999999999997</v>
      </c>
      <c r="M20" s="3">
        <f t="shared" si="7"/>
        <v>-2.7999999999999972</v>
      </c>
      <c r="O20" s="17">
        <v>0</v>
      </c>
      <c r="P20" s="17">
        <v>0</v>
      </c>
      <c r="Q20" s="26">
        <v>0.3</v>
      </c>
      <c r="R20" s="17">
        <v>0</v>
      </c>
    </row>
    <row r="21" spans="5:18">
      <c r="E21" s="7"/>
      <c r="F21" s="3">
        <v>19</v>
      </c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26.4</v>
      </c>
      <c r="K21" s="3">
        <f t="shared" si="5"/>
        <v>1</v>
      </c>
      <c r="L21" s="3">
        <f t="shared" si="6"/>
        <v>26.4</v>
      </c>
      <c r="M21" s="3">
        <f t="shared" si="7"/>
        <v>-7.3999999999999986</v>
      </c>
      <c r="O21" s="17">
        <v>0</v>
      </c>
      <c r="P21" s="17">
        <v>0</v>
      </c>
      <c r="Q21" s="17">
        <v>0</v>
      </c>
      <c r="R21" s="26">
        <v>0.22</v>
      </c>
    </row>
    <row r="22" spans="5:18">
      <c r="E22" s="7"/>
      <c r="F22" s="3">
        <v>19</v>
      </c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21.599999999999998</v>
      </c>
      <c r="K22" s="3">
        <f t="shared" si="5"/>
        <v>1</v>
      </c>
      <c r="L22" s="3">
        <f t="shared" si="6"/>
        <v>21.599999999999998</v>
      </c>
      <c r="M22" s="3">
        <f t="shared" si="7"/>
        <v>-2.5999999999999979</v>
      </c>
      <c r="O22" s="17">
        <v>0</v>
      </c>
      <c r="P22" s="17">
        <v>0</v>
      </c>
      <c r="Q22" s="17">
        <v>0</v>
      </c>
      <c r="R22" s="19">
        <v>0.18</v>
      </c>
    </row>
    <row r="23" spans="5:18">
      <c r="E23" s="7"/>
      <c r="F23" s="3">
        <v>18</v>
      </c>
      <c r="G23" s="6">
        <f t="shared" si="1"/>
        <v>0</v>
      </c>
      <c r="H23" s="6">
        <f t="shared" si="2"/>
        <v>0</v>
      </c>
      <c r="I23" s="6">
        <f t="shared" si="3"/>
        <v>18</v>
      </c>
      <c r="J23" s="6">
        <f t="shared" si="4"/>
        <v>0</v>
      </c>
      <c r="K23" s="3">
        <f t="shared" si="5"/>
        <v>1</v>
      </c>
      <c r="L23" s="3">
        <f t="shared" si="6"/>
        <v>18</v>
      </c>
      <c r="M23" s="3">
        <f t="shared" si="7"/>
        <v>0</v>
      </c>
      <c r="O23" s="17">
        <v>0</v>
      </c>
      <c r="P23" s="17">
        <v>0</v>
      </c>
      <c r="Q23" s="22">
        <v>0.1875</v>
      </c>
      <c r="R23" s="17">
        <v>0</v>
      </c>
    </row>
    <row r="24" spans="5:18">
      <c r="E24" s="7"/>
      <c r="F24" s="3">
        <v>16</v>
      </c>
      <c r="G24" s="6">
        <f t="shared" si="1"/>
        <v>0</v>
      </c>
      <c r="H24" s="6">
        <f t="shared" si="2"/>
        <v>0</v>
      </c>
      <c r="I24" s="6">
        <f t="shared" si="3"/>
        <v>16</v>
      </c>
      <c r="J24" s="6">
        <f t="shared" si="4"/>
        <v>0</v>
      </c>
      <c r="K24" s="3">
        <f t="shared" si="5"/>
        <v>1</v>
      </c>
      <c r="L24" s="3">
        <f t="shared" si="6"/>
        <v>16</v>
      </c>
      <c r="M24" s="3">
        <f t="shared" si="7"/>
        <v>0</v>
      </c>
      <c r="O24" s="17">
        <v>0</v>
      </c>
      <c r="P24" s="17">
        <v>0</v>
      </c>
      <c r="Q24" s="23">
        <v>0.16666666666666666</v>
      </c>
      <c r="R24" s="17">
        <v>0</v>
      </c>
    </row>
    <row r="25" spans="5:18">
      <c r="E25" s="7"/>
      <c r="F25" s="3">
        <v>16</v>
      </c>
      <c r="G25" s="6">
        <f t="shared" si="1"/>
        <v>0</v>
      </c>
      <c r="H25" s="6">
        <f t="shared" si="2"/>
        <v>0</v>
      </c>
      <c r="I25" s="6">
        <f t="shared" si="3"/>
        <v>16</v>
      </c>
      <c r="J25" s="6">
        <f t="shared" si="4"/>
        <v>0</v>
      </c>
      <c r="K25" s="3">
        <f t="shared" si="5"/>
        <v>1</v>
      </c>
      <c r="L25" s="3">
        <f t="shared" si="6"/>
        <v>16</v>
      </c>
      <c r="M25" s="3">
        <f t="shared" si="7"/>
        <v>0</v>
      </c>
      <c r="O25" s="17">
        <v>0</v>
      </c>
      <c r="P25" s="17">
        <v>0</v>
      </c>
      <c r="Q25" s="22">
        <v>0.16666666666666666</v>
      </c>
      <c r="R25" s="17">
        <v>0</v>
      </c>
    </row>
    <row r="26" spans="5:18">
      <c r="E26" s="7"/>
      <c r="F26" s="3">
        <v>6</v>
      </c>
      <c r="G26" s="6">
        <f t="shared" si="1"/>
        <v>0</v>
      </c>
      <c r="H26" s="6">
        <f t="shared" si="2"/>
        <v>0</v>
      </c>
      <c r="I26" s="6">
        <f t="shared" si="3"/>
        <v>6</v>
      </c>
      <c r="J26" s="6">
        <f t="shared" si="4"/>
        <v>0</v>
      </c>
      <c r="K26" s="3">
        <f t="shared" si="5"/>
        <v>1</v>
      </c>
      <c r="L26" s="3">
        <f t="shared" si="6"/>
        <v>6</v>
      </c>
      <c r="M26" s="3">
        <f t="shared" si="7"/>
        <v>0</v>
      </c>
      <c r="O26" s="17">
        <v>0</v>
      </c>
      <c r="P26" s="17">
        <v>0</v>
      </c>
      <c r="Q26" s="22">
        <v>6.25E-2</v>
      </c>
      <c r="R26" s="17">
        <v>0</v>
      </c>
    </row>
    <row r="27" spans="5:18">
      <c r="E27" s="7"/>
      <c r="F27" s="3">
        <v>6</v>
      </c>
      <c r="G27" s="6">
        <f t="shared" si="1"/>
        <v>0</v>
      </c>
      <c r="H27" s="6">
        <f t="shared" si="2"/>
        <v>0</v>
      </c>
      <c r="I27" s="6">
        <f t="shared" si="3"/>
        <v>6</v>
      </c>
      <c r="J27" s="6">
        <f t="shared" si="4"/>
        <v>0</v>
      </c>
      <c r="K27" s="3">
        <f t="shared" si="5"/>
        <v>1</v>
      </c>
      <c r="L27" s="3">
        <f t="shared" si="6"/>
        <v>6</v>
      </c>
      <c r="M27" s="3">
        <f t="shared" si="7"/>
        <v>0</v>
      </c>
      <c r="O27" s="17">
        <v>0</v>
      </c>
      <c r="P27" s="17">
        <v>0</v>
      </c>
      <c r="Q27" s="22">
        <v>6.25E-2</v>
      </c>
      <c r="R27" s="17">
        <v>0</v>
      </c>
    </row>
    <row r="28" spans="5:18">
      <c r="E28" s="7"/>
      <c r="F28" s="3">
        <v>6</v>
      </c>
      <c r="G28" s="6">
        <f t="shared" si="1"/>
        <v>0</v>
      </c>
      <c r="H28" s="6">
        <f t="shared" si="2"/>
        <v>0</v>
      </c>
      <c r="I28" s="6">
        <f t="shared" si="3"/>
        <v>6</v>
      </c>
      <c r="J28" s="6">
        <f t="shared" si="4"/>
        <v>0</v>
      </c>
      <c r="K28" s="3">
        <f t="shared" si="5"/>
        <v>1</v>
      </c>
      <c r="L28" s="3">
        <f t="shared" si="6"/>
        <v>6</v>
      </c>
      <c r="M28" s="3">
        <f t="shared" si="7"/>
        <v>0</v>
      </c>
      <c r="O28" s="17">
        <v>0</v>
      </c>
      <c r="P28" s="17">
        <v>0</v>
      </c>
      <c r="Q28" s="22">
        <v>6.25E-2</v>
      </c>
      <c r="R28" s="17">
        <v>0</v>
      </c>
    </row>
    <row r="29" spans="5:18">
      <c r="E29" s="7"/>
      <c r="F29" s="3">
        <v>5</v>
      </c>
      <c r="G29" s="6">
        <f t="shared" si="1"/>
        <v>0</v>
      </c>
      <c r="H29" s="6">
        <f t="shared" si="2"/>
        <v>0</v>
      </c>
      <c r="I29" s="6">
        <f t="shared" si="3"/>
        <v>5</v>
      </c>
      <c r="J29" s="6">
        <f t="shared" si="4"/>
        <v>0</v>
      </c>
      <c r="K29" s="3">
        <f t="shared" si="5"/>
        <v>1</v>
      </c>
      <c r="L29" s="3">
        <f t="shared" si="6"/>
        <v>5</v>
      </c>
      <c r="M29" s="3">
        <f t="shared" si="7"/>
        <v>0</v>
      </c>
      <c r="O29" s="17">
        <v>0</v>
      </c>
      <c r="P29" s="17">
        <v>0</v>
      </c>
      <c r="Q29" s="25">
        <v>5.2083333333333336E-2</v>
      </c>
      <c r="R29" s="17">
        <v>0</v>
      </c>
    </row>
    <row r="30" spans="5:18">
      <c r="E30" s="7"/>
      <c r="F30" s="3">
        <v>5</v>
      </c>
      <c r="G30" s="6">
        <f t="shared" si="1"/>
        <v>0</v>
      </c>
      <c r="H30" s="6">
        <f t="shared" si="2"/>
        <v>0</v>
      </c>
      <c r="I30" s="6">
        <f t="shared" si="3"/>
        <v>5</v>
      </c>
      <c r="J30" s="6">
        <f t="shared" si="4"/>
        <v>0</v>
      </c>
      <c r="K30" s="3">
        <f t="shared" si="5"/>
        <v>1</v>
      </c>
      <c r="L30" s="3">
        <f t="shared" si="6"/>
        <v>5</v>
      </c>
      <c r="M30" s="3">
        <f t="shared" si="7"/>
        <v>0</v>
      </c>
      <c r="O30" s="17">
        <v>0</v>
      </c>
      <c r="P30" s="17">
        <v>0</v>
      </c>
      <c r="Q30" s="18">
        <v>5.2083333333333336E-2</v>
      </c>
      <c r="R30" s="17">
        <v>0</v>
      </c>
    </row>
    <row r="31" spans="5:18">
      <c r="E31" s="7"/>
      <c r="F31" s="3">
        <v>5</v>
      </c>
      <c r="G31" s="6">
        <f t="shared" si="1"/>
        <v>0</v>
      </c>
      <c r="H31" s="6">
        <f t="shared" si="2"/>
        <v>0</v>
      </c>
      <c r="I31" s="6">
        <f t="shared" si="3"/>
        <v>5</v>
      </c>
      <c r="J31" s="6">
        <f t="shared" si="4"/>
        <v>0</v>
      </c>
      <c r="K31" s="3">
        <f t="shared" si="5"/>
        <v>1</v>
      </c>
      <c r="L31" s="3">
        <f t="shared" si="6"/>
        <v>5</v>
      </c>
      <c r="M31" s="3">
        <f t="shared" si="7"/>
        <v>0</v>
      </c>
      <c r="O31" s="17">
        <v>0</v>
      </c>
      <c r="P31" s="17">
        <v>0</v>
      </c>
      <c r="Q31" s="18">
        <v>5.2083333333333336E-2</v>
      </c>
      <c r="R31" s="17">
        <v>0</v>
      </c>
    </row>
    <row r="32" spans="5:18">
      <c r="E32" s="8" t="s">
        <v>7</v>
      </c>
      <c r="F32" s="3">
        <f t="shared" ref="F32:J32" si="8">SUM(F3:F31)</f>
        <v>1289</v>
      </c>
      <c r="G32" s="3">
        <f t="shared" si="8"/>
        <v>144</v>
      </c>
      <c r="H32" s="3">
        <f t="shared" si="8"/>
        <v>168</v>
      </c>
      <c r="I32" s="3">
        <f t="shared" si="8"/>
        <v>773.43999999999983</v>
      </c>
      <c r="J32" s="3">
        <f t="shared" si="8"/>
        <v>240</v>
      </c>
      <c r="K32" s="3">
        <f>SUM(K3:K31)</f>
        <v>29</v>
      </c>
      <c r="L32" s="6">
        <f>SUM(L3:L31)</f>
        <v>1325.4399999999998</v>
      </c>
      <c r="N32" s="1" t="s">
        <v>15</v>
      </c>
      <c r="O32" s="2">
        <f>SUM(O3:O31)</f>
        <v>2</v>
      </c>
      <c r="P32" s="2">
        <f t="shared" ref="P32:R32" si="9">SUM(P3:P31)</f>
        <v>2</v>
      </c>
      <c r="Q32" s="2">
        <f t="shared" si="9"/>
        <v>8.0566666666666666</v>
      </c>
      <c r="R32" s="2">
        <f t="shared" si="9"/>
        <v>2</v>
      </c>
    </row>
    <row r="33" spans="4:11">
      <c r="D33" s="11"/>
      <c r="E33" s="11"/>
      <c r="F33" s="9" t="s">
        <v>8</v>
      </c>
      <c r="G33" s="4">
        <f>G2*G1</f>
        <v>144</v>
      </c>
      <c r="H33" s="4">
        <f>H2*H1</f>
        <v>168</v>
      </c>
      <c r="I33" s="4">
        <f>I2*I1</f>
        <v>960</v>
      </c>
      <c r="J33" s="4">
        <f>J2*J1</f>
        <v>240</v>
      </c>
      <c r="K33" s="4"/>
    </row>
    <row r="34" spans="4:11" ht="13.5" thickBot="1">
      <c r="D34" s="11"/>
      <c r="E34" s="11"/>
      <c r="F34" s="14" t="s">
        <v>9</v>
      </c>
      <c r="G34" s="12">
        <f>G33-G32</f>
        <v>0</v>
      </c>
      <c r="H34" s="10">
        <f>H33-H32</f>
        <v>0</v>
      </c>
      <c r="I34" s="10">
        <f>I33-I32</f>
        <v>186.56000000000017</v>
      </c>
      <c r="J34" s="10">
        <f>J33-J32</f>
        <v>0</v>
      </c>
      <c r="K34" s="10"/>
    </row>
    <row r="35" spans="4:11" ht="13.5" thickBot="1">
      <c r="F35" s="15" t="s">
        <v>10</v>
      </c>
      <c r="G35" s="13">
        <f>SUM(G34:J34)</f>
        <v>186.56000000000017</v>
      </c>
    </row>
  </sheetData>
  <mergeCells count="1">
    <mergeCell ref="E3:E31"/>
  </mergeCells>
  <phoneticPr fontId="1" type="noConversion"/>
  <conditionalFormatting sqref="O3:R31 G3:J31">
    <cfRule type="cellIs" dxfId="2" priority="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JMBjr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JMBjr2007</dc:creator>
  <cp:lastModifiedBy>JMBjr2007</cp:lastModifiedBy>
  <dcterms:created xsi:type="dcterms:W3CDTF">2011-08-07T23:06:29Z</dcterms:created>
  <dcterms:modified xsi:type="dcterms:W3CDTF">2011-08-11T02:23:29Z</dcterms:modified>
</cp:coreProperties>
</file>